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NAC_Meter\Desktop\MONTHLY BILL IN PDF FORMAT\AUG'24\excel file aug\"/>
    </mc:Choice>
  </mc:AlternateContent>
  <xr:revisionPtr revIDLastSave="0" documentId="13_ncr:1_{44030B93-0905-4A0C-8A91-65AD92DFC46C}" xr6:coauthVersionLast="36" xr6:coauthVersionMax="36" xr10:uidLastSave="{00000000-0000-0000-0000-000000000000}"/>
  <bookViews>
    <workbookView xWindow="240" yWindow="60" windowWidth="20055" windowHeight="7950" xr2:uid="{00000000-000D-0000-FFFF-FFFF00000000}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79021"/>
</workbook>
</file>

<file path=xl/calcChain.xml><?xml version="1.0" encoding="utf-8"?>
<calcChain xmlns="http://schemas.openxmlformats.org/spreadsheetml/2006/main">
  <c r="C38" i="1" l="1"/>
  <c r="D38" i="1" s="1"/>
  <c r="B38" i="1"/>
  <c r="C37" i="1"/>
  <c r="D37" i="1" s="1"/>
  <c r="B37" i="1"/>
  <c r="C36" i="1"/>
  <c r="B36" i="1"/>
  <c r="A36" i="1"/>
  <c r="C35" i="1"/>
  <c r="D35" i="1" s="1"/>
  <c r="B35" i="1"/>
  <c r="A35" i="1"/>
  <c r="C34" i="1"/>
  <c r="D34" i="1" s="1"/>
  <c r="B34" i="1"/>
  <c r="A34" i="1"/>
  <c r="C33" i="1"/>
  <c r="D33" i="1" s="1"/>
  <c r="B33" i="1"/>
  <c r="A33" i="1"/>
  <c r="C32" i="1"/>
  <c r="B32" i="1"/>
  <c r="A32" i="1"/>
  <c r="C31" i="1"/>
  <c r="B31" i="1"/>
  <c r="A31" i="1"/>
  <c r="C30" i="1"/>
  <c r="B30" i="1"/>
  <c r="A30" i="1"/>
  <c r="C29" i="1"/>
  <c r="D29" i="1" s="1"/>
  <c r="B29" i="1"/>
  <c r="A29" i="1"/>
  <c r="C28" i="1"/>
  <c r="B28" i="1"/>
  <c r="A28" i="1"/>
  <c r="C27" i="1"/>
  <c r="D27" i="1" s="1"/>
  <c r="B27" i="1"/>
  <c r="A27" i="1"/>
  <c r="C26" i="1"/>
  <c r="D26" i="1" s="1"/>
  <c r="B26" i="1"/>
  <c r="A26" i="1"/>
  <c r="C25" i="1"/>
  <c r="D25" i="1" s="1"/>
  <c r="B25" i="1"/>
  <c r="A25" i="1"/>
  <c r="C24" i="1"/>
  <c r="B24" i="1"/>
  <c r="A24" i="1"/>
  <c r="C23" i="1"/>
  <c r="B23" i="1"/>
  <c r="A23" i="1"/>
  <c r="C22" i="1"/>
  <c r="B22" i="1"/>
  <c r="A22" i="1"/>
  <c r="C21" i="1"/>
  <c r="D21" i="1" s="1"/>
  <c r="B21" i="1"/>
  <c r="A21" i="1"/>
  <c r="C20" i="1"/>
  <c r="B20" i="1"/>
  <c r="A20" i="1"/>
  <c r="C19" i="1"/>
  <c r="D19" i="1" s="1"/>
  <c r="B19" i="1"/>
  <c r="A19" i="1"/>
  <c r="C18" i="1"/>
  <c r="D18" i="1" s="1"/>
  <c r="B18" i="1"/>
  <c r="A18" i="1"/>
  <c r="C17" i="1"/>
  <c r="D17" i="1" s="1"/>
  <c r="B17" i="1"/>
  <c r="A17" i="1"/>
  <c r="C16" i="1"/>
  <c r="B16" i="1"/>
  <c r="A16" i="1"/>
  <c r="C15" i="1"/>
  <c r="B15" i="1"/>
  <c r="A15" i="1"/>
  <c r="C14" i="1"/>
  <c r="B14" i="1"/>
  <c r="A14" i="1"/>
  <c r="C13" i="1"/>
  <c r="D13" i="1" s="1"/>
  <c r="B13" i="1"/>
  <c r="A13" i="1"/>
  <c r="C12" i="1"/>
  <c r="B12" i="1"/>
  <c r="A12" i="1"/>
  <c r="C11" i="1"/>
  <c r="D11" i="1" s="1"/>
  <c r="B11" i="1"/>
  <c r="A11" i="1"/>
  <c r="C10" i="1"/>
  <c r="D10" i="1" s="1"/>
  <c r="B10" i="1"/>
  <c r="A10" i="1"/>
  <c r="C9" i="1"/>
  <c r="D9" i="1" s="1"/>
  <c r="B9" i="1"/>
  <c r="A9" i="1"/>
  <c r="C8" i="1"/>
  <c r="B8" i="1"/>
  <c r="A8" i="1"/>
  <c r="C2" i="1"/>
  <c r="D14" i="1" l="1"/>
  <c r="D22" i="1"/>
  <c r="D30" i="1"/>
  <c r="D20" i="1"/>
  <c r="D36" i="1"/>
  <c r="D15" i="1"/>
  <c r="D23" i="1"/>
  <c r="D31" i="1"/>
  <c r="D12" i="1"/>
  <c r="D28" i="1"/>
  <c r="B39" i="1"/>
  <c r="C39" i="1"/>
  <c r="D16" i="1"/>
  <c r="D24" i="1"/>
  <c r="D32" i="1"/>
  <c r="D8" i="1"/>
  <c r="D39" i="1" s="1"/>
</calcChain>
</file>

<file path=xl/sharedStrings.xml><?xml version="1.0" encoding="utf-8"?>
<sst xmlns="http://schemas.openxmlformats.org/spreadsheetml/2006/main" count="15" uniqueCount="15">
  <si>
    <t>DATEWISE STATEMENT OF ENERGY ( in MU) DRAWAL FROM CESC</t>
  </si>
  <si>
    <r>
      <t>FOR THE MONTH</t>
    </r>
    <r>
      <rPr>
        <u/>
        <sz val="16"/>
        <rFont val="Arial"/>
        <family val="2"/>
      </rPr>
      <t xml:space="preserve">  :</t>
    </r>
  </si>
  <si>
    <t>STATION :</t>
  </si>
  <si>
    <t>HEL</t>
  </si>
  <si>
    <t>SUBHASGRAM BOUNDARY</t>
  </si>
  <si>
    <t>DATE</t>
  </si>
  <si>
    <t>PEAK                       (2000 to 2400 hrs)</t>
  </si>
  <si>
    <t>OFF-PEAK                                       (0000 to 2000 hrs)</t>
  </si>
  <si>
    <t>TOTAL                           ( for the day )</t>
  </si>
  <si>
    <t>30.08.2024</t>
  </si>
  <si>
    <t>31.08.2024</t>
  </si>
  <si>
    <t>Total MU for the Month</t>
  </si>
  <si>
    <t>Note: Energy drawal calculated at Subasgram 400 KV bus.</t>
  </si>
  <si>
    <t>DATED :</t>
  </si>
  <si>
    <t>S.E,WBSLDC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</si>
</sst>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0"/>
  </numFmts>
  <fonts count="10" x14ac:knownFonts="1">
    <font>
      <sz val="11"/>
      <color theme="1"/>
      <name val="Calibri"/>
      <family val="2"/>
      <scheme val="minor"/>
    </font>
    <font>
      <b/>
      <u/>
      <sz val="16"/>
      <name val="Arial"/>
      <family val="2"/>
    </font>
    <font>
      <u/>
      <sz val="16"/>
      <name val="Arial"/>
      <family val="2"/>
    </font>
    <font>
      <b/>
      <sz val="16"/>
      <name val="Arial"/>
      <family val="2"/>
    </font>
    <font>
      <sz val="10"/>
      <name val="Arial"/>
    </font>
    <font>
      <b/>
      <u/>
      <sz val="10"/>
      <name val="Arial"/>
    </font>
    <font>
      <b/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/>
    <xf numFmtId="0" fontId="0" fillId="0" borderId="0" xfId="0" applyAlignment="1"/>
    <xf numFmtId="17" fontId="3" fillId="0" borderId="0" xfId="0" quotePrefix="1" applyNumberFormat="1" applyFont="1" applyAlignment="1"/>
    <xf numFmtId="0" fontId="3" fillId="0" borderId="0" xfId="0" applyFont="1" applyAlignment="1"/>
    <xf numFmtId="0" fontId="4" fillId="0" borderId="0" xfId="0" applyFont="1"/>
    <xf numFmtId="0" fontId="5" fillId="0" borderId="0" xfId="0" applyFont="1" applyAlignment="1">
      <alignment horizontal="center" vertical="center"/>
    </xf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horizontal="center" vertical="center"/>
    </xf>
    <xf numFmtId="0" fontId="9" fillId="0" borderId="0" xfId="0" applyFont="1"/>
    <xf numFmtId="0" fontId="0" fillId="0" borderId="0" xfId="0" applyAlignment="1">
      <alignment vertical="center"/>
    </xf>
    <xf numFmtId="0" fontId="0" fillId="0" borderId="0" xfId="0" quotePrefix="1"/>
    <xf numFmtId="0" fontId="0" fillId="0" borderId="0" xfId="0" applyBorder="1"/>
    <xf numFmtId="2" fontId="0" fillId="0" borderId="0" xfId="0" applyNumberFormat="1" applyBorder="1"/>
    <xf numFmtId="0" fontId="0" fillId="0" borderId="1" xfId="0" applyBorder="1"/>
    <xf numFmtId="2" fontId="0" fillId="0" borderId="1" xfId="0" applyNumberFormat="1" applyBorder="1"/>
    <xf numFmtId="0" fontId="8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justify"/>
    </xf>
    <xf numFmtId="0" fontId="0" fillId="0" borderId="1" xfId="0" applyBorder="1" applyAlignment="1">
      <alignment horizontal="center" vertical="justify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0" fillId="0" borderId="2" xfId="0" applyFill="1" applyBorder="1" applyAlignment="1">
      <alignment horizontal="center"/>
    </xf>
    <xf numFmtId="164" fontId="0" fillId="0" borderId="2" xfId="0" applyNumberForma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164" fontId="9" fillId="0" borderId="2" xfId="0" applyNumberFormat="1" applyFont="1" applyFill="1" applyBorder="1" applyAlignment="1">
      <alignment horizontal="center"/>
    </xf>
    <xf numFmtId="0" fontId="9" fillId="0" borderId="2" xfId="0" applyFont="1" applyBorder="1" applyAlignment="1">
      <alignment horizontal="center"/>
    </xf>
    <xf numFmtId="164" fontId="9" fillId="0" borderId="2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164" fontId="6" fillId="0" borderId="2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ENAC\MONTHLY_BILLING\2024-25\HEL\HEL%20schedule\ENRG_HEL_Aug2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rg_prf"/>
      <sheetName val="Total"/>
      <sheetName val="drawal_prf"/>
      <sheetName val="drawal"/>
      <sheetName val="firm_prf"/>
      <sheetName val="firm"/>
      <sheetName val="Sch_prf"/>
      <sheetName val="Schedule_hel"/>
      <sheetName val="Schedule_subas"/>
      <sheetName val="ui_prf"/>
    </sheetNames>
    <sheetDataSet>
      <sheetData sheetId="0"/>
      <sheetData sheetId="1"/>
      <sheetData sheetId="2">
        <row r="2">
          <cell r="C2">
            <v>45505</v>
          </cell>
        </row>
        <row r="4">
          <cell r="B4">
            <v>1</v>
          </cell>
          <cell r="C4">
            <v>2</v>
          </cell>
          <cell r="D4">
            <v>3</v>
          </cell>
          <cell r="E4">
            <v>4</v>
          </cell>
          <cell r="F4">
            <v>5</v>
          </cell>
          <cell r="G4">
            <v>6</v>
          </cell>
          <cell r="H4">
            <v>7</v>
          </cell>
          <cell r="I4">
            <v>8</v>
          </cell>
          <cell r="J4">
            <v>9</v>
          </cell>
          <cell r="K4">
            <v>10</v>
          </cell>
          <cell r="L4">
            <v>11</v>
          </cell>
          <cell r="M4">
            <v>12</v>
          </cell>
          <cell r="N4">
            <v>13</v>
          </cell>
          <cell r="O4">
            <v>14</v>
          </cell>
          <cell r="P4">
            <v>15</v>
          </cell>
          <cell r="Q4">
            <v>16</v>
          </cell>
          <cell r="R4">
            <v>17</v>
          </cell>
          <cell r="S4">
            <v>18</v>
          </cell>
          <cell r="T4">
            <v>19</v>
          </cell>
          <cell r="U4">
            <v>20</v>
          </cell>
          <cell r="V4">
            <v>21</v>
          </cell>
          <cell r="W4">
            <v>22</v>
          </cell>
          <cell r="X4">
            <v>23</v>
          </cell>
          <cell r="Y4">
            <v>24</v>
          </cell>
          <cell r="Z4">
            <v>25</v>
          </cell>
          <cell r="AA4">
            <v>26</v>
          </cell>
          <cell r="AB4">
            <v>27</v>
          </cell>
          <cell r="AC4">
            <v>28</v>
          </cell>
          <cell r="AD4">
            <v>29</v>
          </cell>
        </row>
        <row r="103">
          <cell r="B103">
            <v>0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</row>
        <row r="104">
          <cell r="B104">
            <v>0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8"/>
  <sheetViews>
    <sheetView tabSelected="1" workbookViewId="0">
      <selection activeCell="G10" sqref="G10"/>
    </sheetView>
  </sheetViews>
  <sheetFormatPr defaultRowHeight="15" x14ac:dyDescent="0.25"/>
  <cols>
    <col min="1" max="1" width="17.85546875" customWidth="1"/>
    <col min="2" max="2" width="21.5703125" customWidth="1"/>
    <col min="3" max="3" width="34.85546875" customWidth="1"/>
    <col min="4" max="4" width="20.5703125" customWidth="1"/>
  </cols>
  <sheetData>
    <row r="1" spans="1:4" ht="20.25" x14ac:dyDescent="0.3">
      <c r="A1" s="1" t="s">
        <v>0</v>
      </c>
      <c r="B1" s="1"/>
      <c r="C1" s="2"/>
      <c r="D1" s="2"/>
    </row>
    <row r="2" spans="1:4" ht="20.25" x14ac:dyDescent="0.3">
      <c r="A2" s="1" t="s">
        <v>1</v>
      </c>
      <c r="B2" s="2"/>
      <c r="C2" s="3">
        <f>[1]drawal_prf!C2</f>
        <v>45505</v>
      </c>
      <c r="D2" s="4"/>
    </row>
    <row r="3" spans="1:4" x14ac:dyDescent="0.25">
      <c r="A3" s="5"/>
      <c r="B3" s="6"/>
      <c r="C3" s="6"/>
    </row>
    <row r="4" spans="1:4" x14ac:dyDescent="0.25">
      <c r="A4" s="7"/>
      <c r="B4" s="7"/>
      <c r="C4" s="7"/>
      <c r="D4" s="7"/>
    </row>
    <row r="5" spans="1:4" ht="18" x14ac:dyDescent="0.25">
      <c r="A5" s="8" t="s">
        <v>2</v>
      </c>
      <c r="B5" s="9" t="s">
        <v>3</v>
      </c>
      <c r="C5" s="17" t="s">
        <v>4</v>
      </c>
      <c r="D5" s="17"/>
    </row>
    <row r="7" spans="1:4" ht="25.5" x14ac:dyDescent="0.25">
      <c r="A7" s="20" t="s">
        <v>5</v>
      </c>
      <c r="B7" s="21" t="s">
        <v>6</v>
      </c>
      <c r="C7" s="21" t="s">
        <v>7</v>
      </c>
      <c r="D7" s="21" t="s">
        <v>8</v>
      </c>
    </row>
    <row r="8" spans="1:4" x14ac:dyDescent="0.25">
      <c r="A8" s="22" t="str">
        <f>CONCATENATE([1]drawal_prf!B$4,".",MONTH([1]drawal_prf!C$2),".",YEAR([1]drawal_prf!C$2))</f>
        <v>1.8.2024</v>
      </c>
      <c r="B8" s="23">
        <f>[1]drawal_prf!B$103/1000</f>
        <v>0</v>
      </c>
      <c r="C8" s="23">
        <f>[1]drawal_prf!B$104/1000</f>
        <v>0</v>
      </c>
      <c r="D8" s="23">
        <f>C8+B8</f>
        <v>0</v>
      </c>
    </row>
    <row r="9" spans="1:4" x14ac:dyDescent="0.25">
      <c r="A9" s="22" t="str">
        <f>CONCATENATE([1]drawal_prf!C$4,".",MONTH([1]drawal_prf!C$2),".",YEAR([1]drawal_prf!C$2))</f>
        <v>2.8.2024</v>
      </c>
      <c r="B9" s="23">
        <f>[1]drawal_prf!C$103/1000</f>
        <v>0</v>
      </c>
      <c r="C9" s="23">
        <f>[1]drawal_prf!C$104/1000</f>
        <v>0</v>
      </c>
      <c r="D9" s="23">
        <f t="shared" ref="D9:D38" si="0">C9+B9</f>
        <v>0</v>
      </c>
    </row>
    <row r="10" spans="1:4" x14ac:dyDescent="0.25">
      <c r="A10" s="22" t="str">
        <f>CONCATENATE([1]drawal_prf!D$4,".",MONTH([1]drawal_prf!C$2),".",YEAR([1]drawal_prf!C$2))</f>
        <v>3.8.2024</v>
      </c>
      <c r="B10" s="23">
        <f>[1]drawal_prf!D$103/1000</f>
        <v>0</v>
      </c>
      <c r="C10" s="23">
        <f>[1]drawal_prf!D$104/1000</f>
        <v>0</v>
      </c>
      <c r="D10" s="23">
        <f t="shared" si="0"/>
        <v>0</v>
      </c>
    </row>
    <row r="11" spans="1:4" x14ac:dyDescent="0.25">
      <c r="A11" s="22" t="str">
        <f>CONCATENATE([1]drawal_prf!E$4,".",MONTH([1]drawal_prf!C$2),".",YEAR([1]drawal_prf!C$2))</f>
        <v>4.8.2024</v>
      </c>
      <c r="B11" s="23">
        <f>[1]drawal_prf!E$103/1000</f>
        <v>0</v>
      </c>
      <c r="C11" s="23">
        <f>[1]drawal_prf!E$104/1000</f>
        <v>0</v>
      </c>
      <c r="D11" s="23">
        <f t="shared" si="0"/>
        <v>0</v>
      </c>
    </row>
    <row r="12" spans="1:4" x14ac:dyDescent="0.25">
      <c r="A12" s="22" t="str">
        <f>CONCATENATE([1]drawal_prf!F$4,".",MONTH([1]drawal_prf!C$2),".",YEAR([1]drawal_prf!C$2))</f>
        <v>5.8.2024</v>
      </c>
      <c r="B12" s="23">
        <f>[1]drawal_prf!F$103/1000</f>
        <v>0</v>
      </c>
      <c r="C12" s="23">
        <f>[1]drawal_prf!F$104/1000</f>
        <v>0</v>
      </c>
      <c r="D12" s="23">
        <f t="shared" si="0"/>
        <v>0</v>
      </c>
    </row>
    <row r="13" spans="1:4" x14ac:dyDescent="0.25">
      <c r="A13" s="22" t="str">
        <f>CONCATENATE([1]drawal_prf!G$4,".",MONTH([1]drawal_prf!C$2),".",YEAR([1]drawal_prf!C$2))</f>
        <v>6.8.2024</v>
      </c>
      <c r="B13" s="23">
        <f>[1]drawal_prf!G$103/1000</f>
        <v>0</v>
      </c>
      <c r="C13" s="23">
        <f>[1]drawal_prf!G$104/1000</f>
        <v>0</v>
      </c>
      <c r="D13" s="23">
        <f t="shared" si="0"/>
        <v>0</v>
      </c>
    </row>
    <row r="14" spans="1:4" x14ac:dyDescent="0.25">
      <c r="A14" s="22" t="str">
        <f>CONCATENATE([1]drawal_prf!H$4,".",MONTH([1]drawal_prf!C$2),".",YEAR([1]drawal_prf!C$2))</f>
        <v>7.8.2024</v>
      </c>
      <c r="B14" s="23">
        <f>[1]drawal_prf!H$103/1000</f>
        <v>0</v>
      </c>
      <c r="C14" s="23">
        <f>[1]drawal_prf!H$104/1000</f>
        <v>0</v>
      </c>
      <c r="D14" s="23">
        <f t="shared" si="0"/>
        <v>0</v>
      </c>
    </row>
    <row r="15" spans="1:4" x14ac:dyDescent="0.25">
      <c r="A15" s="22" t="str">
        <f>CONCATENATE([1]drawal_prf!I$4,".",MONTH([1]drawal_prf!C$2),".",YEAR([1]drawal_prf!C$2))</f>
        <v>8.8.2024</v>
      </c>
      <c r="B15" s="23">
        <f>[1]drawal_prf!I$103/1000</f>
        <v>0</v>
      </c>
      <c r="C15" s="23">
        <f>[1]drawal_prf!I$104/1000</f>
        <v>0</v>
      </c>
      <c r="D15" s="23">
        <f t="shared" si="0"/>
        <v>0</v>
      </c>
    </row>
    <row r="16" spans="1:4" x14ac:dyDescent="0.25">
      <c r="A16" s="22" t="str">
        <f>CONCATENATE([1]drawal_prf!J$4,".",MONTH([1]drawal_prf!C$2),".",YEAR([1]drawal_prf!C$2))</f>
        <v>9.8.2024</v>
      </c>
      <c r="B16" s="23">
        <f>[1]drawal_prf!J$103/1000</f>
        <v>0</v>
      </c>
      <c r="C16" s="23">
        <f>[1]drawal_prf!J$104/1000</f>
        <v>0</v>
      </c>
      <c r="D16" s="23">
        <f t="shared" si="0"/>
        <v>0</v>
      </c>
    </row>
    <row r="17" spans="1:5" x14ac:dyDescent="0.25">
      <c r="A17" s="22" t="str">
        <f>CONCATENATE([1]drawal_prf!K$4,".",MONTH([1]drawal_prf!C$2),".",YEAR([1]drawal_prf!C$2))</f>
        <v>10.8.2024</v>
      </c>
      <c r="B17" s="23">
        <f>[1]drawal_prf!K$103/1000</f>
        <v>0</v>
      </c>
      <c r="C17" s="23">
        <f>[1]drawal_prf!K$104/1000</f>
        <v>0</v>
      </c>
      <c r="D17" s="23">
        <f t="shared" si="0"/>
        <v>0</v>
      </c>
    </row>
    <row r="18" spans="1:5" x14ac:dyDescent="0.25">
      <c r="A18" s="22" t="str">
        <f>CONCATENATE([1]drawal_prf!L$4,".",MONTH([1]drawal_prf!C$2),".",YEAR([1]drawal_prf!C$2))</f>
        <v>11.8.2024</v>
      </c>
      <c r="B18" s="23">
        <f>[1]drawal_prf!L$103/1000</f>
        <v>0</v>
      </c>
      <c r="C18" s="23">
        <f>[1]drawal_prf!L$104/1000</f>
        <v>0</v>
      </c>
      <c r="D18" s="23">
        <f t="shared" si="0"/>
        <v>0</v>
      </c>
    </row>
    <row r="19" spans="1:5" x14ac:dyDescent="0.25">
      <c r="A19" s="22" t="str">
        <f>CONCATENATE([1]drawal_prf!M$4,".",MONTH([1]drawal_prf!C$2),".",YEAR([1]drawal_prf!C$2))</f>
        <v>12.8.2024</v>
      </c>
      <c r="B19" s="23">
        <f>[1]drawal_prf!M$103/1000</f>
        <v>0</v>
      </c>
      <c r="C19" s="23">
        <f>[1]drawal_prf!M$104/1000</f>
        <v>0</v>
      </c>
      <c r="D19" s="23">
        <f t="shared" si="0"/>
        <v>0</v>
      </c>
    </row>
    <row r="20" spans="1:5" x14ac:dyDescent="0.25">
      <c r="A20" s="22" t="str">
        <f>CONCATENATE([1]drawal_prf!N$4,".",MONTH([1]drawal_prf!C$2),".",YEAR([1]drawal_prf!C$2))</f>
        <v>13.8.2024</v>
      </c>
      <c r="B20" s="23">
        <f>[1]drawal_prf!N$103/1000</f>
        <v>0</v>
      </c>
      <c r="C20" s="23">
        <f>[1]drawal_prf!N$104/1000</f>
        <v>0</v>
      </c>
      <c r="D20" s="23">
        <f t="shared" si="0"/>
        <v>0</v>
      </c>
    </row>
    <row r="21" spans="1:5" x14ac:dyDescent="0.25">
      <c r="A21" s="22" t="str">
        <f>CONCATENATE([1]drawal_prf!O$4,".",MONTH([1]drawal_prf!C$2),".",YEAR([1]drawal_prf!C$2))</f>
        <v>14.8.2024</v>
      </c>
      <c r="B21" s="23">
        <f>[1]drawal_prf!O$103/1000</f>
        <v>0</v>
      </c>
      <c r="C21" s="23">
        <f>[1]drawal_prf!O$104/1000</f>
        <v>0</v>
      </c>
      <c r="D21" s="23">
        <f t="shared" si="0"/>
        <v>0</v>
      </c>
    </row>
    <row r="22" spans="1:5" x14ac:dyDescent="0.25">
      <c r="A22" s="22" t="str">
        <f>CONCATENATE([1]drawal_prf!P$4,".",MONTH([1]drawal_prf!C$2),".",YEAR([1]drawal_prf!C$2))</f>
        <v>15.8.2024</v>
      </c>
      <c r="B22" s="23">
        <f>[1]drawal_prf!P$103/1000</f>
        <v>0</v>
      </c>
      <c r="C22" s="23">
        <f>[1]drawal_prf!P$104/1000</f>
        <v>0</v>
      </c>
      <c r="D22" s="23">
        <f t="shared" si="0"/>
        <v>0</v>
      </c>
    </row>
    <row r="23" spans="1:5" x14ac:dyDescent="0.25">
      <c r="A23" s="22" t="str">
        <f>CONCATENATE([1]drawal_prf!Q$4,".",MONTH([1]drawal_prf!C$2),".",YEAR([1]drawal_prf!C$2))</f>
        <v>16.8.2024</v>
      </c>
      <c r="B23" s="23">
        <f>[1]drawal_prf!Q$103/1000</f>
        <v>0</v>
      </c>
      <c r="C23" s="23">
        <f>[1]drawal_prf!Q$104/1000</f>
        <v>0</v>
      </c>
      <c r="D23" s="23">
        <f t="shared" si="0"/>
        <v>0</v>
      </c>
    </row>
    <row r="24" spans="1:5" x14ac:dyDescent="0.25">
      <c r="A24" s="22" t="str">
        <f>CONCATENATE([1]drawal_prf!R$4,".",MONTH([1]drawal_prf!C$2),".",YEAR([1]drawal_prf!C$2))</f>
        <v>17.8.2024</v>
      </c>
      <c r="B24" s="23">
        <f>[1]drawal_prf!R$103/1000</f>
        <v>0</v>
      </c>
      <c r="C24" s="23">
        <f>[1]drawal_prf!R$104/1000</f>
        <v>0</v>
      </c>
      <c r="D24" s="23">
        <f t="shared" si="0"/>
        <v>0</v>
      </c>
    </row>
    <row r="25" spans="1:5" x14ac:dyDescent="0.25">
      <c r="A25" s="22" t="str">
        <f>CONCATENATE([1]drawal_prf!S$4,".",MONTH([1]drawal_prf!C$2),".",YEAR([1]drawal_prf!C$2))</f>
        <v>18.8.2024</v>
      </c>
      <c r="B25" s="23">
        <f>[1]drawal_prf!S$103/1000</f>
        <v>0</v>
      </c>
      <c r="C25" s="23">
        <f>[1]drawal_prf!S$104/1000</f>
        <v>0</v>
      </c>
      <c r="D25" s="23">
        <f t="shared" si="0"/>
        <v>0</v>
      </c>
    </row>
    <row r="26" spans="1:5" x14ac:dyDescent="0.25">
      <c r="A26" s="24" t="str">
        <f>CONCATENATE([1]drawal_prf!T$4,".",MONTH([1]drawal_prf!C$2),".",YEAR([1]drawal_prf!C$2))</f>
        <v>19.8.2024</v>
      </c>
      <c r="B26" s="25">
        <f>[1]drawal_prf!T$103/1000</f>
        <v>0</v>
      </c>
      <c r="C26" s="25">
        <f>[1]drawal_prf!T$104/1000</f>
        <v>0</v>
      </c>
      <c r="D26" s="23">
        <f t="shared" si="0"/>
        <v>0</v>
      </c>
      <c r="E26" s="10"/>
    </row>
    <row r="27" spans="1:5" x14ac:dyDescent="0.25">
      <c r="A27" s="26" t="str">
        <f>CONCATENATE([1]drawal_prf!U$4,".",MONTH([1]drawal_prf!C$2),".",YEAR([1]drawal_prf!C$2))</f>
        <v>20.8.2024</v>
      </c>
      <c r="B27" s="27">
        <f>[1]drawal_prf!U$103/1000</f>
        <v>0</v>
      </c>
      <c r="C27" s="27">
        <f>[1]drawal_prf!U$104/1000</f>
        <v>0</v>
      </c>
      <c r="D27" s="23">
        <f t="shared" si="0"/>
        <v>0</v>
      </c>
      <c r="E27" s="10"/>
    </row>
    <row r="28" spans="1:5" x14ac:dyDescent="0.25">
      <c r="A28" s="26" t="str">
        <f>CONCATENATE([1]drawal_prf!V$4,".",MONTH([1]drawal_prf!C$2),".",YEAR([1]drawal_prf!C$2))</f>
        <v>21.8.2024</v>
      </c>
      <c r="B28" s="27">
        <f>[1]drawal_prf!V$103/1000</f>
        <v>0</v>
      </c>
      <c r="C28" s="27">
        <f>[1]drawal_prf!V$104/1000</f>
        <v>0</v>
      </c>
      <c r="D28" s="23">
        <f t="shared" si="0"/>
        <v>0</v>
      </c>
      <c r="E28" s="10"/>
    </row>
    <row r="29" spans="1:5" x14ac:dyDescent="0.25">
      <c r="A29" s="26" t="str">
        <f>CONCATENATE([1]drawal_prf!W$4,".",MONTH([1]drawal_prf!C$2),".",YEAR([1]drawal_prf!C$2))</f>
        <v>22.8.2024</v>
      </c>
      <c r="B29" s="27">
        <f>[1]drawal_prf!W$103/1000</f>
        <v>0</v>
      </c>
      <c r="C29" s="27">
        <f>[1]drawal_prf!W$104/1000</f>
        <v>0</v>
      </c>
      <c r="D29" s="23">
        <f t="shared" si="0"/>
        <v>0</v>
      </c>
      <c r="E29" s="10"/>
    </row>
    <row r="30" spans="1:5" x14ac:dyDescent="0.25">
      <c r="A30" s="26" t="str">
        <f>CONCATENATE([1]drawal_prf!X$4,".",MONTH([1]drawal_prf!C$2),".",YEAR([1]drawal_prf!C$2))</f>
        <v>23.8.2024</v>
      </c>
      <c r="B30" s="27">
        <f>[1]drawal_prf!X$103/1000</f>
        <v>0</v>
      </c>
      <c r="C30" s="27">
        <f>[1]drawal_prf!X$104/1000</f>
        <v>0</v>
      </c>
      <c r="D30" s="23">
        <f t="shared" si="0"/>
        <v>0</v>
      </c>
      <c r="E30" s="10"/>
    </row>
    <row r="31" spans="1:5" x14ac:dyDescent="0.25">
      <c r="A31" s="26" t="str">
        <f>CONCATENATE([1]drawal_prf!Y$4,".",MONTH([1]drawal_prf!C$2),".",YEAR([1]drawal_prf!C$2))</f>
        <v>24.8.2024</v>
      </c>
      <c r="B31" s="27">
        <f>[1]drawal_prf!Y$103/1000</f>
        <v>0</v>
      </c>
      <c r="C31" s="27">
        <f>[1]drawal_prf!Y$104/1000</f>
        <v>0</v>
      </c>
      <c r="D31" s="23">
        <f t="shared" si="0"/>
        <v>0</v>
      </c>
      <c r="E31" s="10"/>
    </row>
    <row r="32" spans="1:5" x14ac:dyDescent="0.25">
      <c r="A32" s="28" t="str">
        <f>CONCATENATE([1]drawal_prf!Z$4,".",MONTH([1]drawal_prf!C$2),".",YEAR([1]drawal_prf!C$2))</f>
        <v>25.8.2024</v>
      </c>
      <c r="B32" s="27">
        <f>[1]drawal_prf!Z$103/1000</f>
        <v>0</v>
      </c>
      <c r="C32" s="27">
        <f>[1]drawal_prf!Z$104/1000</f>
        <v>0</v>
      </c>
      <c r="D32" s="23">
        <f t="shared" si="0"/>
        <v>0</v>
      </c>
    </row>
    <row r="33" spans="1:5" x14ac:dyDescent="0.25">
      <c r="A33" s="28" t="str">
        <f>CONCATENATE([1]drawal_prf!AA$4,".",MONTH([1]drawal_prf!C$2),".",YEAR([1]drawal_prf!C$2))</f>
        <v>26.8.2024</v>
      </c>
      <c r="B33" s="27">
        <f>[1]drawal_prf!AA$103/1000</f>
        <v>0</v>
      </c>
      <c r="C33" s="27">
        <f>[1]drawal_prf!AA$104/1000</f>
        <v>0</v>
      </c>
      <c r="D33" s="23">
        <f t="shared" si="0"/>
        <v>0</v>
      </c>
    </row>
    <row r="34" spans="1:5" x14ac:dyDescent="0.25">
      <c r="A34" s="28" t="str">
        <f>CONCATENATE([1]drawal_prf!AB$4,".",MONTH([1]drawal_prf!C$2),".",YEAR([1]drawal_prf!C$2))</f>
        <v>27.8.2024</v>
      </c>
      <c r="B34" s="27">
        <f>[1]drawal_prf!AB$103/1000</f>
        <v>0</v>
      </c>
      <c r="C34" s="27">
        <f>[1]drawal_prf!AB$104/1000</f>
        <v>0</v>
      </c>
      <c r="D34" s="23">
        <f t="shared" si="0"/>
        <v>0</v>
      </c>
    </row>
    <row r="35" spans="1:5" x14ac:dyDescent="0.25">
      <c r="A35" s="28" t="str">
        <f>CONCATENATE([1]drawal_prf!AC$4,".",MONTH([1]drawal_prf!C$2),".",YEAR([1]drawal_prf!C$2))</f>
        <v>28.8.2024</v>
      </c>
      <c r="B35" s="27">
        <f>[1]drawal_prf!AC$103/1000</f>
        <v>0</v>
      </c>
      <c r="C35" s="27">
        <f>[1]drawal_prf!AC$104/1000</f>
        <v>0</v>
      </c>
      <c r="D35" s="23">
        <f t="shared" si="0"/>
        <v>0</v>
      </c>
    </row>
    <row r="36" spans="1:5" x14ac:dyDescent="0.25">
      <c r="A36" s="28" t="str">
        <f>IF(ISBLANK([1]drawal_prf!AD4),"  ",CONCATENATE([1]drawal_prf!AD$4,".",MONTH([1]drawal_prf!C$2),".",YEAR([1]drawal_prf!C$2)))</f>
        <v>29.8.2024</v>
      </c>
      <c r="B36" s="27">
        <f>IF(ISBLANK([1]drawal_prf!AD4),"  ",[1]drawal_prf!AD103/1000)</f>
        <v>0</v>
      </c>
      <c r="C36" s="27">
        <f>IF(ISBLANK([1]drawal_prf!AD4),"  ",[1]drawal_prf!AD104/1000)</f>
        <v>0</v>
      </c>
      <c r="D36" s="23">
        <f t="shared" si="0"/>
        <v>0</v>
      </c>
    </row>
    <row r="37" spans="1:5" x14ac:dyDescent="0.25">
      <c r="A37" s="28" t="s">
        <v>9</v>
      </c>
      <c r="B37" s="27">
        <f>[1]drawal_prf!AE103</f>
        <v>0</v>
      </c>
      <c r="C37" s="27">
        <f>[1]drawal_prf!AE104</f>
        <v>0</v>
      </c>
      <c r="D37" s="23">
        <f t="shared" si="0"/>
        <v>0</v>
      </c>
    </row>
    <row r="38" spans="1:5" x14ac:dyDescent="0.25">
      <c r="A38" s="28" t="s">
        <v>10</v>
      </c>
      <c r="B38" s="27">
        <f>[1]drawal_prf!AF103</f>
        <v>0</v>
      </c>
      <c r="C38" s="27">
        <f>[1]drawal_prf!AF105</f>
        <v>0</v>
      </c>
      <c r="D38" s="23">
        <f t="shared" si="0"/>
        <v>0</v>
      </c>
    </row>
    <row r="39" spans="1:5" ht="25.5" x14ac:dyDescent="0.25">
      <c r="A39" s="21" t="s">
        <v>11</v>
      </c>
      <c r="B39" s="29">
        <f>SUM(B8:B38)</f>
        <v>0</v>
      </c>
      <c r="C39" s="29">
        <f>SUM(C8:C38)</f>
        <v>0</v>
      </c>
      <c r="D39" s="29">
        <f>SUM(D8:D38)</f>
        <v>0</v>
      </c>
      <c r="E39" s="11"/>
    </row>
    <row r="42" spans="1:5" x14ac:dyDescent="0.25">
      <c r="A42" s="12" t="s">
        <v>12</v>
      </c>
    </row>
    <row r="43" spans="1:5" x14ac:dyDescent="0.25">
      <c r="A43" s="12"/>
    </row>
    <row r="47" spans="1:5" x14ac:dyDescent="0.25">
      <c r="A47" s="13" t="s">
        <v>13</v>
      </c>
      <c r="B47" s="14"/>
      <c r="C47" s="18" t="s">
        <v>14</v>
      </c>
      <c r="D47" s="18"/>
    </row>
    <row r="48" spans="1:5" x14ac:dyDescent="0.25">
      <c r="A48" s="15"/>
      <c r="B48" s="16"/>
      <c r="C48" s="19"/>
      <c r="D48" s="19"/>
    </row>
  </sheetData>
  <mergeCells count="2">
    <mergeCell ref="C5:D5"/>
    <mergeCell ref="C47:D4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Inc.</dc:creator>
  <cp:lastModifiedBy>ENAC_Meter</cp:lastModifiedBy>
  <dcterms:created xsi:type="dcterms:W3CDTF">2024-09-20T04:55:31Z</dcterms:created>
  <dcterms:modified xsi:type="dcterms:W3CDTF">2024-09-20T05:02:11Z</dcterms:modified>
</cp:coreProperties>
</file>