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PR'24\excel file apr 24\"/>
    </mc:Choice>
  </mc:AlternateContent>
  <xr:revisionPtr revIDLastSave="0" documentId="8_{12ADAC47-D595-49D1-BA0E-9A12FE74C783}" xr6:coauthVersionLast="47" xr6:coauthVersionMax="47" xr10:uidLastSave="{00000000-0000-0000-0000-000000000000}"/>
  <bookViews>
    <workbookView xWindow="-120" yWindow="-120" windowWidth="20730" windowHeight="11160" xr2:uid="{CA8EC0BE-17EF-40E2-ACF2-ABAE5C625A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A38" i="1"/>
  <c r="C37" i="1"/>
  <c r="B37" i="1"/>
  <c r="D37" i="1" s="1"/>
  <c r="A37" i="1"/>
  <c r="C36" i="1"/>
  <c r="B36" i="1"/>
  <c r="D36" i="1" s="1"/>
  <c r="A36" i="1"/>
  <c r="C35" i="1"/>
  <c r="B35" i="1"/>
  <c r="D35" i="1" s="1"/>
  <c r="A35" i="1"/>
  <c r="C34" i="1"/>
  <c r="B34" i="1"/>
  <c r="D34" i="1" s="1"/>
  <c r="A34" i="1"/>
  <c r="C33" i="1"/>
  <c r="B33" i="1"/>
  <c r="D33" i="1" s="1"/>
  <c r="A33" i="1"/>
  <c r="C32" i="1"/>
  <c r="B32" i="1"/>
  <c r="D32" i="1" s="1"/>
  <c r="A32" i="1"/>
  <c r="C31" i="1"/>
  <c r="B31" i="1"/>
  <c r="D31" i="1" s="1"/>
  <c r="A31" i="1"/>
  <c r="C30" i="1"/>
  <c r="B30" i="1"/>
  <c r="D30" i="1" s="1"/>
  <c r="A30" i="1"/>
  <c r="C29" i="1"/>
  <c r="B29" i="1"/>
  <c r="D29" i="1" s="1"/>
  <c r="A29" i="1"/>
  <c r="C28" i="1"/>
  <c r="B28" i="1"/>
  <c r="D28" i="1" s="1"/>
  <c r="A28" i="1"/>
  <c r="C27" i="1"/>
  <c r="B27" i="1"/>
  <c r="D27" i="1" s="1"/>
  <c r="A27" i="1"/>
  <c r="C26" i="1"/>
  <c r="B26" i="1"/>
  <c r="D26" i="1" s="1"/>
  <c r="A26" i="1"/>
  <c r="C25" i="1"/>
  <c r="B25" i="1"/>
  <c r="D25" i="1" s="1"/>
  <c r="A25" i="1"/>
  <c r="C24" i="1"/>
  <c r="B24" i="1"/>
  <c r="D24" i="1" s="1"/>
  <c r="A24" i="1"/>
  <c r="C23" i="1"/>
  <c r="B23" i="1"/>
  <c r="D23" i="1" s="1"/>
  <c r="A23" i="1"/>
  <c r="C22" i="1"/>
  <c r="B22" i="1"/>
  <c r="D22" i="1" s="1"/>
  <c r="A22" i="1"/>
  <c r="C21" i="1"/>
  <c r="B21" i="1"/>
  <c r="D21" i="1" s="1"/>
  <c r="A21" i="1"/>
  <c r="C20" i="1"/>
  <c r="B20" i="1"/>
  <c r="D20" i="1" s="1"/>
  <c r="A20" i="1"/>
  <c r="C19" i="1"/>
  <c r="B19" i="1"/>
  <c r="D19" i="1" s="1"/>
  <c r="A19" i="1"/>
  <c r="C18" i="1"/>
  <c r="B18" i="1"/>
  <c r="D18" i="1" s="1"/>
  <c r="A18" i="1"/>
  <c r="C17" i="1"/>
  <c r="B17" i="1"/>
  <c r="D17" i="1" s="1"/>
  <c r="A17" i="1"/>
  <c r="C16" i="1"/>
  <c r="B16" i="1"/>
  <c r="D16" i="1" s="1"/>
  <c r="A16" i="1"/>
  <c r="C15" i="1"/>
  <c r="B15" i="1"/>
  <c r="D15" i="1" s="1"/>
  <c r="A15" i="1"/>
  <c r="C14" i="1"/>
  <c r="B14" i="1"/>
  <c r="D14" i="1" s="1"/>
  <c r="A14" i="1"/>
  <c r="C13" i="1"/>
  <c r="B13" i="1"/>
  <c r="D13" i="1" s="1"/>
  <c r="A13" i="1"/>
  <c r="C12" i="1"/>
  <c r="B12" i="1"/>
  <c r="D12" i="1" s="1"/>
  <c r="A12" i="1"/>
  <c r="C11" i="1"/>
  <c r="B11" i="1"/>
  <c r="D11" i="1" s="1"/>
  <c r="A11" i="1"/>
  <c r="C10" i="1"/>
  <c r="B10" i="1"/>
  <c r="D10" i="1" s="1"/>
  <c r="A10" i="1"/>
  <c r="C9" i="1"/>
  <c r="B9" i="1"/>
  <c r="D9" i="1" s="1"/>
  <c r="A9" i="1"/>
  <c r="C8" i="1"/>
  <c r="C39" i="1" s="1"/>
  <c r="B8" i="1"/>
  <c r="B39" i="1" s="1"/>
  <c r="A8" i="1"/>
  <c r="C2" i="1"/>
  <c r="D8" i="1" l="1"/>
  <c r="D39" i="1" s="1"/>
</calcChain>
</file>

<file path=xl/sharedStrings.xml><?xml version="1.0" encoding="utf-8"?>
<sst xmlns="http://schemas.openxmlformats.org/spreadsheetml/2006/main" count="12" uniqueCount="12">
  <si>
    <t>DATEWISE STATEMENT OF ENERGY (in MU) DRAWAL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</si>
  <si>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</si>
  <si>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</si>
  <si>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CPL</t>
  </si>
  <si>
    <t>DATE</t>
  </si>
  <si>
    <r>
      <t>PEAK                 (</t>
    </r>
    <r>
      <rPr>
        <b/>
        <sz val="8"/>
        <rFont val="Arial"/>
        <family val="2"/>
      </rPr>
      <t>18.00to 22.00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</si>
  <si>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18.00hrs &amp; 22.00 to 24.00 hrs</t>
    </r>
    <r>
      <rPr>
        <b/>
        <sz val="10"/>
        <rFont val="Arial"/>
        <family val="2"/>
      </rPr>
      <t>)</t>
    </r>
  </si>
  <si>
    <r>
      <t xml:space="preserve">TOTAL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</si>
  <si>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Total MU for the Month</t>
  </si>
  <si>
    <t>(-ve) means drawal.</t>
  </si>
  <si>
    <t>DATED :</t>
  </si>
  <si>
    <t>D.E,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</si>
</sst>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7" fontId="4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0" xfId="0" quotePrefix="1"/>
    <xf numFmtId="2" fontId="0" fillId="0" borderId="0" xfId="0" applyNumberFormat="1"/>
    <xf numFmtId="0" fontId="0" fillId="0" borderId="0" xfId="0" applyAlignment="1">
      <alignment horizontal="center" vertical="justify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Crescent%20April24.xls" TargetMode="External"/><Relationship Id="rId1" Type="http://schemas.openxmlformats.org/officeDocument/2006/relationships/externalLinkPath" Target="New%20folder/ENRG_Crescent%20April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irm_prf"/>
      <sheetName val="Infirm"/>
      <sheetName val="Drawal_prf_1"/>
      <sheetName val="Drawal_prf"/>
      <sheetName val="Drw"/>
      <sheetName val="Firm_prf"/>
      <sheetName val="Firm"/>
      <sheetName val="Sch_prf"/>
      <sheetName val="Schedule"/>
      <sheetName val="Schedule11"/>
      <sheetName val="ui_prf"/>
      <sheetName val="ui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45383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-2.58</v>
          </cell>
          <cell r="F103">
            <v>-5.7399999999999993</v>
          </cell>
          <cell r="G103">
            <v>-4.0199999999999996</v>
          </cell>
          <cell r="H103">
            <v>-4.2399999999999993</v>
          </cell>
          <cell r="I103">
            <v>-2.8600000000000003</v>
          </cell>
          <cell r="J103">
            <v>-3.7600000000000007</v>
          </cell>
          <cell r="K103">
            <v>-6.379999999999999</v>
          </cell>
          <cell r="L103">
            <v>-4.4400000000000004</v>
          </cell>
          <cell r="M103">
            <v>-5.1599999999999993</v>
          </cell>
          <cell r="N103">
            <v>-4.2</v>
          </cell>
          <cell r="O103">
            <v>-2.5800000000000005</v>
          </cell>
          <cell r="P103">
            <v>-2.8400000000000007</v>
          </cell>
          <cell r="Q103">
            <v>-3.0400000000000005</v>
          </cell>
          <cell r="R103">
            <v>-3.0600000000000005</v>
          </cell>
          <cell r="S103">
            <v>-3.4600000000000004</v>
          </cell>
          <cell r="T103">
            <v>-3.5</v>
          </cell>
          <cell r="U103">
            <v>-3.2</v>
          </cell>
          <cell r="V103">
            <v>-3.9200000000000004</v>
          </cell>
          <cell r="W103">
            <v>-5.32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-22.280000000000005</v>
          </cell>
          <cell r="F104">
            <v>-32.000000000000028</v>
          </cell>
          <cell r="G104">
            <v>-20.980000000000004</v>
          </cell>
          <cell r="H104">
            <v>-20.499999999999993</v>
          </cell>
          <cell r="I104">
            <v>-15.599999999999996</v>
          </cell>
          <cell r="J104">
            <v>-20.080000000000002</v>
          </cell>
          <cell r="K104">
            <v>-37.68</v>
          </cell>
          <cell r="L104">
            <v>-27.180000000000014</v>
          </cell>
          <cell r="M104">
            <v>-26.38</v>
          </cell>
          <cell r="N104">
            <v>-22.219999999999985</v>
          </cell>
          <cell r="O104">
            <v>-13.620000000000001</v>
          </cell>
          <cell r="P104">
            <v>-16.599999999999994</v>
          </cell>
          <cell r="Q104">
            <v>-17.880000000000003</v>
          </cell>
          <cell r="R104">
            <v>-16.899999999999991</v>
          </cell>
          <cell r="S104">
            <v>-17.860000000000003</v>
          </cell>
          <cell r="T104">
            <v>-21.379999999999992</v>
          </cell>
          <cell r="U104">
            <v>-20.02</v>
          </cell>
          <cell r="V104">
            <v>-21.179999999999996</v>
          </cell>
          <cell r="W104">
            <v>-31.199999999999996</v>
          </cell>
          <cell r="X104">
            <v>-3.9400000000000004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2BCA-C558-4331-B0A4-2A5D23BCDD4C}">
  <dimension ref="A1:E48"/>
  <sheetViews>
    <sheetView tabSelected="1" topLeftCell="A31" workbookViewId="0">
      <selection activeCell="B45" sqref="B45"/>
    </sheetView>
  </sheetViews>
  <sheetFormatPr defaultRowHeight="15" x14ac:dyDescent="0.25"/>
  <cols>
    <col min="1" max="1" width="14.85546875" customWidth="1"/>
    <col min="2" max="2" width="17.5703125" customWidth="1"/>
    <col min="3" max="3" width="16.5703125" customWidth="1"/>
    <col min="4" max="4" width="19.28515625" customWidth="1"/>
  </cols>
  <sheetData>
    <row r="1" spans="1:5" ht="15.75" x14ac:dyDescent="0.25">
      <c r="A1" s="1" t="s">
        <v>0</v>
      </c>
      <c r="B1" s="1"/>
      <c r="C1" s="1"/>
      <c r="D1" s="1"/>
      <c r="E1" s="2"/>
    </row>
    <row r="2" spans="1:5" ht="15.75" x14ac:dyDescent="0.25">
      <c r="A2" s="1" t="s">
        <v>1</v>
      </c>
      <c r="B2" s="2"/>
      <c r="C2" s="3">
        <f>[1]Drawal_prf!C2</f>
        <v>45383</v>
      </c>
      <c r="D2" s="4"/>
      <c r="E2" s="2"/>
    </row>
    <row r="3" spans="1:5" ht="15.75" x14ac:dyDescent="0.25">
      <c r="A3" s="2"/>
      <c r="B3" s="5"/>
      <c r="C3" s="5"/>
      <c r="D3" s="2"/>
      <c r="E3" s="2"/>
    </row>
    <row r="4" spans="1:5" x14ac:dyDescent="0.25">
      <c r="A4" s="6"/>
      <c r="B4" s="6"/>
      <c r="C4" s="6"/>
      <c r="D4" s="6"/>
    </row>
    <row r="5" spans="1:5" ht="15.75" x14ac:dyDescent="0.25">
      <c r="A5" s="7" t="s">
        <v>2</v>
      </c>
      <c r="B5" s="8" t="s">
        <v>3</v>
      </c>
      <c r="C5" s="9"/>
    </row>
    <row r="6" spans="1:5" ht="15.75" thickBot="1" x14ac:dyDescent="0.3"/>
    <row r="7" spans="1:5" ht="75" thickTop="1" thickBot="1" x14ac:dyDescent="0.3">
      <c r="A7" s="10" t="s">
        <v>4</v>
      </c>
      <c r="B7" s="11" t="s">
        <v>5</v>
      </c>
      <c r="C7" s="11" t="s">
        <v>6</v>
      </c>
      <c r="D7" s="12" t="s">
        <v>7</v>
      </c>
    </row>
    <row r="8" spans="1:5" ht="15.75" thickTop="1" x14ac:dyDescent="0.25">
      <c r="A8" s="13" t="str">
        <f>CONCATENATE([1]Drawal_prf!B$4,".",MONTH([1]Drawal_prf!C$2),".",YEAR([1]Drawal_prf!C$2))</f>
        <v>1.4.2024</v>
      </c>
      <c r="B8" s="14">
        <f>[1]Drawal_prf!B$103/1000</f>
        <v>0</v>
      </c>
      <c r="C8" s="14">
        <f>[1]Drawal_prf!B$104/1000</f>
        <v>0</v>
      </c>
      <c r="D8" s="15">
        <f>B8+C8</f>
        <v>0</v>
      </c>
    </row>
    <row r="9" spans="1:5" x14ac:dyDescent="0.25">
      <c r="A9" s="13" t="str">
        <f>CONCATENATE([1]Drawal_prf!C$4,".",MONTH([1]Drawal_prf!C$2),".",YEAR([1]Drawal_prf!C$2))</f>
        <v>2.4.2024</v>
      </c>
      <c r="B9" s="14">
        <f>[1]Drawal_prf!C$103/1000</f>
        <v>0</v>
      </c>
      <c r="C9" s="14">
        <f>[1]Drawal_prf!C$104/1000</f>
        <v>0</v>
      </c>
      <c r="D9" s="15">
        <f t="shared" ref="D9:D37" si="0">B9+C9</f>
        <v>0</v>
      </c>
    </row>
    <row r="10" spans="1:5" x14ac:dyDescent="0.25">
      <c r="A10" s="13" t="str">
        <f>CONCATENATE([1]Drawal_prf!D$4,".",MONTH([1]Drawal_prf!C$2),".",YEAR([1]Drawal_prf!C$2))</f>
        <v>3.4.2024</v>
      </c>
      <c r="B10" s="14">
        <f>[1]Drawal_prf!D$103/1000</f>
        <v>0</v>
      </c>
      <c r="C10" s="14">
        <f>[1]Drawal_prf!D$104/1000</f>
        <v>0</v>
      </c>
      <c r="D10" s="15">
        <f t="shared" si="0"/>
        <v>0</v>
      </c>
    </row>
    <row r="11" spans="1:5" x14ac:dyDescent="0.25">
      <c r="A11" s="13" t="str">
        <f>CONCATENATE([1]Drawal_prf!E$4,".",MONTH([1]Drawal_prf!C$2),".",YEAR([1]Drawal_prf!C$2))</f>
        <v>4.4.2024</v>
      </c>
      <c r="B11" s="14">
        <f>[1]Drawal_prf!E$103/1000</f>
        <v>-2.5800000000000003E-3</v>
      </c>
      <c r="C11" s="14">
        <f>[1]Drawal_prf!E$104/1000</f>
        <v>-2.2280000000000005E-2</v>
      </c>
      <c r="D11" s="15">
        <f t="shared" si="0"/>
        <v>-2.4860000000000004E-2</v>
      </c>
    </row>
    <row r="12" spans="1:5" x14ac:dyDescent="0.25">
      <c r="A12" s="13" t="str">
        <f>CONCATENATE([1]Drawal_prf!F$4,".",MONTH([1]Drawal_prf!C$2),".",YEAR([1]Drawal_prf!C$2))</f>
        <v>5.4.2024</v>
      </c>
      <c r="B12" s="14">
        <f>[1]Drawal_prf!F$103/1000</f>
        <v>-5.7399999999999994E-3</v>
      </c>
      <c r="C12" s="14">
        <f>[1]Drawal_prf!F$104/1000</f>
        <v>-3.2000000000000028E-2</v>
      </c>
      <c r="D12" s="15">
        <f t="shared" si="0"/>
        <v>-3.774000000000003E-2</v>
      </c>
    </row>
    <row r="13" spans="1:5" x14ac:dyDescent="0.25">
      <c r="A13" s="13" t="str">
        <f>CONCATENATE([1]Drawal_prf!G$4,".",MONTH([1]Drawal_prf!C$2),".",YEAR([1]Drawal_prf!C$2))</f>
        <v>6.4.2024</v>
      </c>
      <c r="B13" s="14">
        <f>[1]Drawal_prf!G$103/1000</f>
        <v>-4.0199999999999993E-3</v>
      </c>
      <c r="C13" s="14">
        <f>[1]Drawal_prf!G$104/1000</f>
        <v>-2.0980000000000006E-2</v>
      </c>
      <c r="D13" s="15">
        <f t="shared" si="0"/>
        <v>-2.5000000000000005E-2</v>
      </c>
    </row>
    <row r="14" spans="1:5" x14ac:dyDescent="0.25">
      <c r="A14" s="13" t="str">
        <f>CONCATENATE([1]Drawal_prf!H$4,".",MONTH([1]Drawal_prf!C$2),".",YEAR([1]Drawal_prf!C$2))</f>
        <v>7.4.2024</v>
      </c>
      <c r="B14" s="14">
        <f>[1]Drawal_prf!H$103/1000</f>
        <v>-4.239999999999999E-3</v>
      </c>
      <c r="C14" s="14">
        <f>[1]Drawal_prf!H$104/1000</f>
        <v>-2.0499999999999994E-2</v>
      </c>
      <c r="D14" s="15">
        <f t="shared" si="0"/>
        <v>-2.4739999999999991E-2</v>
      </c>
    </row>
    <row r="15" spans="1:5" x14ac:dyDescent="0.25">
      <c r="A15" s="13" t="str">
        <f>CONCATENATE([1]Drawal_prf!I$4,".",MONTH([1]Drawal_prf!C$2),".",YEAR([1]Drawal_prf!C$2))</f>
        <v>8.4.2024</v>
      </c>
      <c r="B15" s="14">
        <f>[1]Drawal_prf!I$103/1000</f>
        <v>-2.8600000000000001E-3</v>
      </c>
      <c r="C15" s="14">
        <f>[1]Drawal_prf!I$104/1000</f>
        <v>-1.5599999999999996E-2</v>
      </c>
      <c r="D15" s="15">
        <f t="shared" si="0"/>
        <v>-1.8459999999999997E-2</v>
      </c>
    </row>
    <row r="16" spans="1:5" x14ac:dyDescent="0.25">
      <c r="A16" s="13" t="str">
        <f>CONCATENATE([1]Drawal_prf!J$4,".",MONTH([1]Drawal_prf!C$2),".",YEAR([1]Drawal_prf!C$2))</f>
        <v>9.4.2024</v>
      </c>
      <c r="B16" s="14">
        <f>[1]Drawal_prf!J$103/1000</f>
        <v>-3.7600000000000008E-3</v>
      </c>
      <c r="C16" s="14">
        <f>[1]Drawal_prf!J$104/1000</f>
        <v>-2.0080000000000001E-2</v>
      </c>
      <c r="D16" s="15">
        <f t="shared" si="0"/>
        <v>-2.384E-2</v>
      </c>
    </row>
    <row r="17" spans="1:4" x14ac:dyDescent="0.25">
      <c r="A17" s="13" t="str">
        <f>CONCATENATE([1]Drawal_prf!K$4,".",MONTH([1]Drawal_prf!C$2),".",YEAR([1]Drawal_prf!C$2))</f>
        <v>10.4.2024</v>
      </c>
      <c r="B17" s="14">
        <f>[1]Drawal_prf!K$103/1000</f>
        <v>-6.3799999999999994E-3</v>
      </c>
      <c r="C17" s="14">
        <f>[1]Drawal_prf!K$104/1000</f>
        <v>-3.7679999999999998E-2</v>
      </c>
      <c r="D17" s="15">
        <f t="shared" si="0"/>
        <v>-4.4059999999999995E-2</v>
      </c>
    </row>
    <row r="18" spans="1:4" x14ac:dyDescent="0.25">
      <c r="A18" s="13" t="str">
        <f>CONCATENATE([1]Drawal_prf!L$4,".",MONTH([1]Drawal_prf!C$2),".",YEAR([1]Drawal_prf!C$2))</f>
        <v>11.4.2024</v>
      </c>
      <c r="B18" s="14">
        <f>[1]Drawal_prf!L$103/1000</f>
        <v>-4.4400000000000004E-3</v>
      </c>
      <c r="C18" s="14">
        <f>[1]Drawal_prf!L$104/1000</f>
        <v>-2.7180000000000013E-2</v>
      </c>
      <c r="D18" s="15">
        <f t="shared" si="0"/>
        <v>-3.1620000000000016E-2</v>
      </c>
    </row>
    <row r="19" spans="1:4" x14ac:dyDescent="0.25">
      <c r="A19" s="13" t="str">
        <f>CONCATENATE([1]Drawal_prf!M$4,".",MONTH([1]Drawal_prf!C$2),".",YEAR([1]Drawal_prf!C$2))</f>
        <v>12.4.2024</v>
      </c>
      <c r="B19" s="14">
        <f>[1]Drawal_prf!M$103/1000</f>
        <v>-5.1599999999999997E-3</v>
      </c>
      <c r="C19" s="14">
        <f>[1]Drawal_prf!M$104/1000</f>
        <v>-2.6380000000000001E-2</v>
      </c>
      <c r="D19" s="15">
        <f t="shared" si="0"/>
        <v>-3.1539999999999999E-2</v>
      </c>
    </row>
    <row r="20" spans="1:4" x14ac:dyDescent="0.25">
      <c r="A20" s="13" t="str">
        <f>CONCATENATE([1]Drawal_prf!N$4,".",MONTH([1]Drawal_prf!C$2),".",YEAR([1]Drawal_prf!C$2))</f>
        <v>13.4.2024</v>
      </c>
      <c r="B20" s="14">
        <f>[1]Drawal_prf!N$103/1000</f>
        <v>-4.2000000000000006E-3</v>
      </c>
      <c r="C20" s="14">
        <f>[1]Drawal_prf!N$104/1000</f>
        <v>-2.2219999999999986E-2</v>
      </c>
      <c r="D20" s="15">
        <f t="shared" si="0"/>
        <v>-2.6419999999999985E-2</v>
      </c>
    </row>
    <row r="21" spans="1:4" x14ac:dyDescent="0.25">
      <c r="A21" s="13" t="str">
        <f>CONCATENATE([1]Drawal_prf!O$4,".",MONTH([1]Drawal_prf!C$2),".",YEAR([1]Drawal_prf!C$2))</f>
        <v>14.4.2024</v>
      </c>
      <c r="B21" s="14">
        <f>[1]Drawal_prf!O$103/1000</f>
        <v>-2.5800000000000007E-3</v>
      </c>
      <c r="C21" s="14">
        <f>[1]Drawal_prf!O$104/1000</f>
        <v>-1.362E-2</v>
      </c>
      <c r="D21" s="15">
        <f t="shared" si="0"/>
        <v>-1.6199999999999999E-2</v>
      </c>
    </row>
    <row r="22" spans="1:4" x14ac:dyDescent="0.25">
      <c r="A22" s="13" t="str">
        <f>CONCATENATE([1]Drawal_prf!P$4,".",MONTH([1]Drawal_prf!C$2),".",YEAR([1]Drawal_prf!C$2))</f>
        <v>15.4.2024</v>
      </c>
      <c r="B22" s="14">
        <f>[1]Drawal_prf!P$103/1000</f>
        <v>-2.8400000000000009E-3</v>
      </c>
      <c r="C22" s="14">
        <f>[1]Drawal_prf!P$104/1000</f>
        <v>-1.6599999999999993E-2</v>
      </c>
      <c r="D22" s="15">
        <f t="shared" si="0"/>
        <v>-1.9439999999999995E-2</v>
      </c>
    </row>
    <row r="23" spans="1:4" x14ac:dyDescent="0.25">
      <c r="A23" s="13" t="str">
        <f>CONCATENATE([1]Drawal_prf!Q$4,".",MONTH([1]Drawal_prf!C$2),".",YEAR([1]Drawal_prf!C$2))</f>
        <v>16.4.2024</v>
      </c>
      <c r="B23" s="14">
        <f>[1]Drawal_prf!Q$103/1000</f>
        <v>-3.0400000000000006E-3</v>
      </c>
      <c r="C23" s="14">
        <f>[1]Drawal_prf!Q$104/1000</f>
        <v>-1.7880000000000004E-2</v>
      </c>
      <c r="D23" s="15">
        <f t="shared" si="0"/>
        <v>-2.0920000000000005E-2</v>
      </c>
    </row>
    <row r="24" spans="1:4" x14ac:dyDescent="0.25">
      <c r="A24" s="13" t="str">
        <f>CONCATENATE([1]Drawal_prf!R$4,".",MONTH([1]Drawal_prf!C$2),".",YEAR([1]Drawal_prf!C$2))</f>
        <v>17.4.2024</v>
      </c>
      <c r="B24" s="14">
        <f>[1]Drawal_prf!R$103/1000</f>
        <v>-3.0600000000000007E-3</v>
      </c>
      <c r="C24" s="14">
        <f>[1]Drawal_prf!R$104/1000</f>
        <v>-1.6899999999999991E-2</v>
      </c>
      <c r="D24" s="15">
        <f t="shared" si="0"/>
        <v>-1.9959999999999992E-2</v>
      </c>
    </row>
    <row r="25" spans="1:4" x14ac:dyDescent="0.25">
      <c r="A25" s="13" t="str">
        <f>CONCATENATE([1]Drawal_prf!S$4,".",MONTH([1]Drawal_prf!C$2),".",YEAR([1]Drawal_prf!C$2))</f>
        <v>18.4.2024</v>
      </c>
      <c r="B25" s="14">
        <f>[1]Drawal_prf!S$103/1000</f>
        <v>-3.4600000000000004E-3</v>
      </c>
      <c r="C25" s="14">
        <f>[1]Drawal_prf!S$104/1000</f>
        <v>-1.7860000000000004E-2</v>
      </c>
      <c r="D25" s="15">
        <f t="shared" si="0"/>
        <v>-2.1320000000000006E-2</v>
      </c>
    </row>
    <row r="26" spans="1:4" x14ac:dyDescent="0.25">
      <c r="A26" s="13" t="str">
        <f>CONCATENATE([1]Drawal_prf!T$4,".",MONTH([1]Drawal_prf!C$2),".",YEAR([1]Drawal_prf!C$2))</f>
        <v>19.4.2024</v>
      </c>
      <c r="B26" s="14">
        <f>[1]Drawal_prf!T$103/1000</f>
        <v>-3.5000000000000001E-3</v>
      </c>
      <c r="C26" s="14">
        <f>[1]Drawal_prf!T$104/1000</f>
        <v>-2.1379999999999993E-2</v>
      </c>
      <c r="D26" s="15">
        <f t="shared" si="0"/>
        <v>-2.4879999999999992E-2</v>
      </c>
    </row>
    <row r="27" spans="1:4" x14ac:dyDescent="0.25">
      <c r="A27" s="13" t="str">
        <f>CONCATENATE([1]Drawal_prf!U$4,".",MONTH([1]Drawal_prf!C$2),".",YEAR([1]Drawal_prf!C$2))</f>
        <v>20.4.2024</v>
      </c>
      <c r="B27" s="14">
        <f>[1]Drawal_prf!U$103/1000</f>
        <v>-3.2000000000000002E-3</v>
      </c>
      <c r="C27" s="14">
        <f>[1]Drawal_prf!U$104/1000</f>
        <v>-2.002E-2</v>
      </c>
      <c r="D27" s="15">
        <f t="shared" si="0"/>
        <v>-2.3220000000000001E-2</v>
      </c>
    </row>
    <row r="28" spans="1:4" x14ac:dyDescent="0.25">
      <c r="A28" s="13" t="str">
        <f>CONCATENATE([1]Drawal_prf!V$4,".",MONTH([1]Drawal_prf!C$2),".",YEAR([1]Drawal_prf!C$2))</f>
        <v>21.4.2024</v>
      </c>
      <c r="B28" s="14">
        <f>[1]Drawal_prf!V$103/1000</f>
        <v>-3.9200000000000007E-3</v>
      </c>
      <c r="C28" s="14">
        <f>[1]Drawal_prf!V$104/1000</f>
        <v>-2.1179999999999997E-2</v>
      </c>
      <c r="D28" s="15">
        <f t="shared" si="0"/>
        <v>-2.5099999999999997E-2</v>
      </c>
    </row>
    <row r="29" spans="1:4" x14ac:dyDescent="0.25">
      <c r="A29" s="13" t="str">
        <f>CONCATENATE([1]Drawal_prf!W$4,".",MONTH([1]Drawal_prf!C$2),".",YEAR([1]Drawal_prf!C$2))</f>
        <v>22.4.2024</v>
      </c>
      <c r="B29" s="14">
        <f>[1]Drawal_prf!W$103/1000</f>
        <v>-5.3200000000000001E-3</v>
      </c>
      <c r="C29" s="14">
        <f>[1]Drawal_prf!W$104/1000</f>
        <v>-3.1199999999999995E-2</v>
      </c>
      <c r="D29" s="15">
        <f t="shared" si="0"/>
        <v>-3.6519999999999997E-2</v>
      </c>
    </row>
    <row r="30" spans="1:4" x14ac:dyDescent="0.25">
      <c r="A30" s="13" t="str">
        <f>CONCATENATE([1]Drawal_prf!X$4,".",MONTH([1]Drawal_prf!C$2),".",YEAR([1]Drawal_prf!C$2))</f>
        <v>23.4.2024</v>
      </c>
      <c r="B30" s="14">
        <f>[1]Drawal_prf!X$103/1000</f>
        <v>0</v>
      </c>
      <c r="C30" s="14">
        <f>[1]Drawal_prf!X$104/1000</f>
        <v>-3.9400000000000008E-3</v>
      </c>
      <c r="D30" s="15">
        <f t="shared" si="0"/>
        <v>-3.9400000000000008E-3</v>
      </c>
    </row>
    <row r="31" spans="1:4" x14ac:dyDescent="0.25">
      <c r="A31" s="13" t="str">
        <f>CONCATENATE([1]Drawal_prf!Y$4,".",MONTH([1]Drawal_prf!C$2),".",YEAR([1]Drawal_prf!C$2))</f>
        <v>24.4.2024</v>
      </c>
      <c r="B31" s="14">
        <f>[1]Drawal_prf!Y$103/1000</f>
        <v>0</v>
      </c>
      <c r="C31" s="14">
        <f>[1]Drawal_prf!Y$104/1000</f>
        <v>0</v>
      </c>
      <c r="D31" s="15">
        <f t="shared" si="0"/>
        <v>0</v>
      </c>
    </row>
    <row r="32" spans="1:4" x14ac:dyDescent="0.25">
      <c r="A32" s="13" t="str">
        <f>CONCATENATE([1]Drawal_prf!Z$4,".",MONTH([1]Drawal_prf!C$2),".",YEAR([1]Drawal_prf!C$2))</f>
        <v>25.4.2024</v>
      </c>
      <c r="B32" s="14">
        <f>[1]Drawal_prf!Z$103/1000</f>
        <v>0</v>
      </c>
      <c r="C32" s="14">
        <f>[1]Drawal_prf!Z$104/1000</f>
        <v>0</v>
      </c>
      <c r="D32" s="15">
        <f t="shared" si="0"/>
        <v>0</v>
      </c>
    </row>
    <row r="33" spans="1:4" x14ac:dyDescent="0.25">
      <c r="A33" s="13" t="str">
        <f>CONCATENATE([1]Drawal_prf!AA$4,".",MONTH([1]Drawal_prf!C$2),".",YEAR([1]Drawal_prf!C$2))</f>
        <v>26.4.2024</v>
      </c>
      <c r="B33" s="14">
        <f>[1]Drawal_prf!AA$103/1000</f>
        <v>0</v>
      </c>
      <c r="C33" s="14">
        <f>[1]Drawal_prf!AA$104/1000</f>
        <v>0</v>
      </c>
      <c r="D33" s="15">
        <f t="shared" si="0"/>
        <v>0</v>
      </c>
    </row>
    <row r="34" spans="1:4" x14ac:dyDescent="0.25">
      <c r="A34" s="13" t="str">
        <f>CONCATENATE([1]Drawal_prf!AB$4,".",MONTH([1]Drawal_prf!C$2),".",YEAR([1]Drawal_prf!C$2))</f>
        <v>27.4.2024</v>
      </c>
      <c r="B34" s="14">
        <f>[1]Drawal_prf!AB$103/1000</f>
        <v>0</v>
      </c>
      <c r="C34" s="14">
        <f>[1]Drawal_prf!AB$104/1000</f>
        <v>0</v>
      </c>
      <c r="D34" s="15">
        <f t="shared" si="0"/>
        <v>0</v>
      </c>
    </row>
    <row r="35" spans="1:4" x14ac:dyDescent="0.25">
      <c r="A35" s="13" t="str">
        <f>CONCATENATE([1]Drawal_prf!AC$4,".",MONTH([1]Drawal_prf!C$2),".",YEAR([1]Drawal_prf!C$2))</f>
        <v>28.4.2024</v>
      </c>
      <c r="B35" s="14">
        <f>[1]Drawal_prf!AC$103/1000</f>
        <v>0</v>
      </c>
      <c r="C35" s="14">
        <f>[1]Drawal_prf!AC$104/1000</f>
        <v>0</v>
      </c>
      <c r="D35" s="15">
        <f t="shared" si="0"/>
        <v>0</v>
      </c>
    </row>
    <row r="36" spans="1:4" x14ac:dyDescent="0.25">
      <c r="A36" s="13" t="str">
        <f>IF(ISBLANK([1]Drawal_prf!AD4),"  ",CONCATENATE([1]Drawal_prf!AD$4,".",MONTH([1]Drawal_prf!C$2),".",YEAR([1]Drawal_prf!C$2)))</f>
        <v>29.4.2024</v>
      </c>
      <c r="B36" s="14">
        <f>IF(ISBLANK([1]Drawal_prf!AD4),"  ",[1]Drawal_prf!AD103/1000)</f>
        <v>0</v>
      </c>
      <c r="C36" s="14">
        <f>IF(ISBLANK([1]Drawal_prf!AD4),"  ",[1]Drawal_prf!AD104/1000)</f>
        <v>0</v>
      </c>
      <c r="D36" s="15">
        <f t="shared" si="0"/>
        <v>0</v>
      </c>
    </row>
    <row r="37" spans="1:4" x14ac:dyDescent="0.25">
      <c r="A37" s="13" t="str">
        <f>IF(ISBLANK([1]Drawal_prf!AE4),"  ",CONCATENATE([1]Drawal_prf!AE$4,".",MONTH([1]Drawal_prf!C$2),".",YEAR([1]Drawal_prf!C$2)))</f>
        <v>30.4.2024</v>
      </c>
      <c r="B37" s="14">
        <f>IF(ISBLANK([1]Drawal_prf!AE4),"  ",[1]Drawal_prf!AE103/1000)</f>
        <v>0</v>
      </c>
      <c r="C37" s="14">
        <f>IF(ISBLANK([1]Drawal_prf!AE4),"  ",[1]Drawal_prf!AE104/1000)</f>
        <v>0</v>
      </c>
      <c r="D37" s="15">
        <f t="shared" si="0"/>
        <v>0</v>
      </c>
    </row>
    <row r="38" spans="1:4" ht="15.75" thickBot="1" x14ac:dyDescent="0.3">
      <c r="A38" s="13" t="str">
        <f>IF(ISBLANK([1]Drawal_prf!AF4),"  ",CONCATENATE([1]Drawal_prf!AF$4,".",MONTH([1]Drawal_prf!C$2),".",YEAR([1]Drawal_prf!C$2)))</f>
        <v xml:space="preserve">  </v>
      </c>
      <c r="B38" s="14" t="str">
        <f>IF(ISBLANK([1]Drawal_prf!AF4),"  ",[1]Drawal_prf!AF103/1000)</f>
        <v xml:space="preserve">  </v>
      </c>
      <c r="C38" s="14" t="str">
        <f>IF(ISBLANK([1]Drawal_prf!AF4),"  ",[1]Drawal_prf!AF104/1000)</f>
        <v xml:space="preserve">  </v>
      </c>
      <c r="D38" s="15"/>
    </row>
    <row r="39" spans="1:4" ht="40.5" thickTop="1" thickBot="1" x14ac:dyDescent="0.3">
      <c r="A39" s="16" t="s">
        <v>8</v>
      </c>
      <c r="B39" s="17">
        <f>SUM(B8:B38)</f>
        <v>-7.4300000000000019E-2</v>
      </c>
      <c r="C39" s="17">
        <f>SUM(C8:C38)</f>
        <v>-0.42547999999999997</v>
      </c>
      <c r="D39" s="18">
        <f>SUM(D8:D38)</f>
        <v>-0.49978000000000006</v>
      </c>
    </row>
    <row r="40" spans="1:4" ht="15.75" thickTop="1" x14ac:dyDescent="0.25"/>
    <row r="41" spans="1:4" x14ac:dyDescent="0.25">
      <c r="A41" s="19"/>
    </row>
    <row r="42" spans="1:4" x14ac:dyDescent="0.25">
      <c r="A42" t="s">
        <v>9</v>
      </c>
    </row>
    <row r="43" spans="1:4" x14ac:dyDescent="0.25">
      <c r="A43" s="19"/>
    </row>
    <row r="47" spans="1:4" x14ac:dyDescent="0.25">
      <c r="A47" t="s">
        <v>10</v>
      </c>
      <c r="B47" s="20"/>
      <c r="C47" s="21" t="s">
        <v>11</v>
      </c>
      <c r="D47" s="21"/>
    </row>
    <row r="48" spans="1:4" x14ac:dyDescent="0.25">
      <c r="A48" s="22"/>
      <c r="B48" s="23"/>
      <c r="C48" s="24"/>
      <c r="D48" s="24"/>
    </row>
  </sheetData>
  <mergeCells count="1">
    <mergeCell ref="C47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2024-05-17T10:45:43Z</dcterms:created>
  <dcterms:modified xsi:type="dcterms:W3CDTF">2024-05-17T10:46:43Z</dcterms:modified>
</cp:coreProperties>
</file>